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ac17e9fec06f47c/Documents/Books and Publishing Stuff/Coaching/"/>
    </mc:Choice>
  </mc:AlternateContent>
  <xr:revisionPtr revIDLastSave="25" documentId="8_{9683BB7B-97D6-4AEA-82ED-F4575573C65F}" xr6:coauthVersionLast="47" xr6:coauthVersionMax="47" xr10:uidLastSave="{C167C2A9-CA0D-46DF-B2D5-5167BD93E916}"/>
  <bookViews>
    <workbookView showHorizontalScroll="0" showVerticalScroll="0" xWindow="-120" yWindow="-120" windowWidth="20730" windowHeight="11040" xr2:uid="{00000000-000D-0000-FFFF-FFFF00000000}"/>
  </bookViews>
  <sheets>
    <sheet name="Market Based Invest Strategy" sheetId="24" r:id="rId1"/>
  </sheet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24" l="1"/>
  <c r="C9" i="24" s="1"/>
  <c r="D4" i="24"/>
  <c r="E4" i="24" s="1"/>
  <c r="F4" i="24" s="1"/>
  <c r="G4" i="24" s="1"/>
  <c r="H4" i="24" s="1"/>
  <c r="I4" i="24" s="1"/>
  <c r="J4" i="24" s="1"/>
  <c r="K4" i="24" s="1"/>
  <c r="L4" i="24" s="1"/>
  <c r="M4" i="24" s="1"/>
  <c r="C17" i="24"/>
  <c r="C18" i="24" s="1"/>
  <c r="D13" i="24"/>
  <c r="E13" i="24"/>
  <c r="F13" i="24" s="1"/>
  <c r="G13" i="24" s="1"/>
  <c r="H13" i="24" s="1"/>
  <c r="I13" i="24" s="1"/>
  <c r="J13" i="24" s="1"/>
  <c r="K13" i="24" s="1"/>
  <c r="L13" i="24" s="1"/>
  <c r="M13" i="24" s="1"/>
  <c r="C26" i="24"/>
  <c r="E26" i="24" s="1"/>
  <c r="G26" i="24" s="1"/>
  <c r="I26" i="24" s="1"/>
  <c r="K26" i="24" s="1"/>
  <c r="M26" i="24" s="1"/>
  <c r="D22" i="24"/>
  <c r="E22" i="24" s="1"/>
  <c r="F22" i="24" s="1"/>
  <c r="G22" i="24" s="1"/>
  <c r="H22" i="24" s="1"/>
  <c r="I22" i="24" s="1"/>
  <c r="J22" i="24" s="1"/>
  <c r="K22" i="24" s="1"/>
  <c r="L22" i="24" s="1"/>
  <c r="M22" i="24" s="1"/>
  <c r="C35" i="24"/>
  <c r="E35" i="24" s="1"/>
  <c r="G35" i="24" s="1"/>
  <c r="I35" i="24" s="1"/>
  <c r="K35" i="24" s="1"/>
  <c r="M35" i="24" s="1"/>
  <c r="O35" i="24" s="1"/>
  <c r="Q35" i="24" s="1"/>
  <c r="S35" i="24" s="1"/>
  <c r="U35" i="24" s="1"/>
  <c r="C36" i="24"/>
  <c r="D31" i="24"/>
  <c r="E31" i="24" s="1"/>
  <c r="C27" i="24"/>
  <c r="E8" i="24"/>
  <c r="G8" i="24" s="1"/>
  <c r="I8" i="24" s="1"/>
  <c r="K8" i="24" s="1"/>
  <c r="M8" i="24" s="1"/>
  <c r="E18" i="24" l="1"/>
  <c r="E27" i="24"/>
  <c r="E28" i="24" s="1"/>
  <c r="E17" i="24"/>
  <c r="G17" i="24" s="1"/>
  <c r="I17" i="24" s="1"/>
  <c r="K17" i="24" s="1"/>
  <c r="M17" i="24" s="1"/>
  <c r="F31" i="24"/>
  <c r="G31" i="24" s="1"/>
  <c r="H31" i="24" s="1"/>
  <c r="I31" i="24" s="1"/>
  <c r="J31" i="24" s="1"/>
  <c r="K31" i="24" s="1"/>
  <c r="L31" i="24" s="1"/>
  <c r="M31" i="24" s="1"/>
  <c r="N31" i="24" s="1"/>
  <c r="O31" i="24" s="1"/>
  <c r="P31" i="24" s="1"/>
  <c r="Q31" i="24" s="1"/>
  <c r="R31" i="24" s="1"/>
  <c r="S31" i="24" s="1"/>
  <c r="T31" i="24" s="1"/>
  <c r="U31" i="24" s="1"/>
  <c r="V31" i="24" s="1"/>
  <c r="E36" i="24"/>
  <c r="E19" i="24"/>
  <c r="G18" i="24"/>
  <c r="I18" i="24" s="1"/>
  <c r="E9" i="24"/>
  <c r="G27" i="24" l="1"/>
  <c r="I27" i="24" s="1"/>
  <c r="E10" i="24"/>
  <c r="G9" i="24"/>
  <c r="I9" i="24" s="1"/>
  <c r="I19" i="24"/>
  <c r="K18" i="24"/>
  <c r="M18" i="24" s="1"/>
  <c r="M19" i="24" s="1"/>
  <c r="G36" i="24"/>
  <c r="I36" i="24" s="1"/>
  <c r="E37" i="24"/>
  <c r="I28" i="24"/>
  <c r="K27" i="24"/>
  <c r="M27" i="24" s="1"/>
  <c r="M28" i="24" s="1"/>
  <c r="K9" i="24" l="1"/>
  <c r="M9" i="24" s="1"/>
  <c r="M10" i="24" s="1"/>
  <c r="I10" i="24"/>
  <c r="K36" i="24"/>
  <c r="M36" i="24" s="1"/>
  <c r="I37" i="24"/>
  <c r="M37" i="24" l="1"/>
  <c r="O36" i="24"/>
  <c r="Q36" i="24" s="1"/>
  <c r="S36" i="24" l="1"/>
  <c r="U36" i="24" s="1"/>
  <c r="U37" i="24" s="1"/>
  <c r="Q37" i="24"/>
</calcChain>
</file>

<file path=xl/sharedStrings.xml><?xml version="1.0" encoding="utf-8"?>
<sst xmlns="http://schemas.openxmlformats.org/spreadsheetml/2006/main" count="25" uniqueCount="12">
  <si>
    <t>Investment Total</t>
  </si>
  <si>
    <t>S&amp;P Drop</t>
  </si>
  <si>
    <t>Cumulative Acct</t>
  </si>
  <si>
    <t>Acct Losses</t>
  </si>
  <si>
    <t>HIGH-RISK STRATEGY</t>
  </si>
  <si>
    <t>MEDIUM-RISK STRATEGY</t>
  </si>
  <si>
    <t>VERY LOW-RISK STRATEGY</t>
  </si>
  <si>
    <t>LOW-RISK STRATEGY</t>
  </si>
  <si>
    <t>Gain at Breakeven</t>
  </si>
  <si>
    <t>Gain Need for Breakeven</t>
  </si>
  <si>
    <t>MARKET-BASED INVESTMENT BUY STRATEGY</t>
  </si>
  <si>
    <t>Gain Needed for Breakeven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</si>
</sst>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rgb="FF00B05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FF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9" tint="-0.499984740745262"/>
      <name val="Arial"/>
      <family val="2"/>
    </font>
    <font>
      <sz val="10"/>
      <color rgb="FF00B050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85">
    <xf numFmtId="0" fontId="0" fillId="0" borderId="0"/>
    <xf numFmtId="0" fontId="17" fillId="0" borderId="0" applyNumberFormat="0" applyFill="0" applyBorder="0" applyAlignment="0" applyProtection="0"/>
    <xf numFmtId="0" fontId="18" fillId="0" borderId="1" applyNumberFormat="0" applyFill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6" borderId="0" applyNumberFormat="0" applyBorder="0" applyAlignment="0" applyProtection="0"/>
    <xf numFmtId="0" fontId="24" fillId="7" borderId="4" applyNumberFormat="0" applyAlignment="0" applyProtection="0"/>
    <xf numFmtId="0" fontId="25" fillId="8" borderId="5" applyNumberFormat="0" applyAlignment="0" applyProtection="0"/>
    <xf numFmtId="0" fontId="26" fillId="8" borderId="4" applyNumberFormat="0" applyAlignment="0" applyProtection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3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31" fillId="34" borderId="0" applyNumberFormat="0" applyBorder="0" applyAlignment="0" applyProtection="0"/>
    <xf numFmtId="0" fontId="12" fillId="0" borderId="0"/>
    <xf numFmtId="0" fontId="12" fillId="10" borderId="8" applyNumberFormat="0" applyFont="0" applyAlignment="0" applyProtection="0"/>
    <xf numFmtId="0" fontId="11" fillId="0" borderId="0"/>
    <xf numFmtId="0" fontId="10" fillId="0" borderId="0"/>
    <xf numFmtId="0" fontId="10" fillId="10" borderId="8" applyNumberFormat="0" applyFont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9" fillId="0" borderId="0"/>
    <xf numFmtId="0" fontId="9" fillId="10" borderId="8" applyNumberFormat="0" applyFont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8" fillId="0" borderId="0"/>
    <xf numFmtId="0" fontId="8" fillId="10" borderId="8" applyNumberFormat="0" applyFont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7" fillId="0" borderId="0"/>
    <xf numFmtId="0" fontId="7" fillId="10" borderId="8" applyNumberFormat="0" applyFont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6" fillId="0" borderId="0"/>
    <xf numFmtId="0" fontId="6" fillId="10" borderId="8" applyNumberFormat="0" applyFont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5" fillId="0" borderId="0"/>
    <xf numFmtId="0" fontId="5" fillId="10" borderId="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9" fontId="33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Alignment="1">
      <alignment wrapText="1"/>
    </xf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wrapText="1"/>
    </xf>
    <xf numFmtId="10" fontId="0" fillId="0" borderId="0" xfId="0" applyNumberFormat="1"/>
    <xf numFmtId="0" fontId="14" fillId="2" borderId="0" xfId="0" applyFont="1" applyFill="1" applyAlignment="1">
      <alignment wrapText="1"/>
    </xf>
    <xf numFmtId="0" fontId="0" fillId="0" borderId="0" xfId="0" applyAlignment="1">
      <alignment horizontal="center"/>
    </xf>
    <xf numFmtId="0" fontId="16" fillId="0" borderId="0" xfId="0" applyFont="1"/>
    <xf numFmtId="164" fontId="0" fillId="0" borderId="0" xfId="0" applyNumberFormat="1"/>
    <xf numFmtId="164" fontId="14" fillId="0" borderId="0" xfId="0" applyNumberFormat="1" applyFont="1"/>
    <xf numFmtId="10" fontId="14" fillId="0" borderId="0" xfId="0" applyNumberFormat="1" applyFont="1" applyAlignment="1">
      <alignment horizontal="center"/>
    </xf>
    <xf numFmtId="164" fontId="14" fillId="0" borderId="0" xfId="0" applyNumberFormat="1" applyFont="1" applyAlignment="1">
      <alignment horizontal="center"/>
    </xf>
    <xf numFmtId="10" fontId="0" fillId="0" borderId="0" xfId="0" applyNumberFormat="1" applyAlignment="1">
      <alignment horizontal="center" wrapText="1"/>
    </xf>
    <xf numFmtId="10" fontId="14" fillId="2" borderId="0" xfId="0" applyNumberFormat="1" applyFont="1" applyFill="1" applyAlignment="1">
      <alignment wrapText="1"/>
    </xf>
    <xf numFmtId="164" fontId="14" fillId="2" borderId="0" xfId="0" applyNumberFormat="1" applyFont="1" applyFill="1" applyAlignment="1">
      <alignment wrapText="1"/>
    </xf>
    <xf numFmtId="164" fontId="0" fillId="2" borderId="0" xfId="0" applyNumberFormat="1" applyFill="1" applyAlignment="1">
      <alignment wrapText="1"/>
    </xf>
    <xf numFmtId="164" fontId="13" fillId="2" borderId="0" xfId="0" applyNumberFormat="1" applyFont="1" applyFill="1" applyAlignment="1">
      <alignment wrapText="1"/>
    </xf>
    <xf numFmtId="0" fontId="0" fillId="36" borderId="0" xfId="0" applyFill="1" applyAlignment="1">
      <alignment horizontal="center"/>
    </xf>
    <xf numFmtId="0" fontId="13" fillId="36" borderId="0" xfId="0" applyFont="1" applyFill="1"/>
    <xf numFmtId="164" fontId="0" fillId="36" borderId="0" xfId="0" applyNumberFormat="1" applyFill="1"/>
    <xf numFmtId="0" fontId="0" fillId="36" borderId="0" xfId="0" applyFill="1"/>
    <xf numFmtId="10" fontId="0" fillId="3" borderId="0" xfId="0" applyNumberFormat="1" applyFill="1" applyAlignment="1">
      <alignment horizontal="center" wrapText="1"/>
    </xf>
    <xf numFmtId="10" fontId="0" fillId="0" borderId="0" xfId="184" applyNumberFormat="1" applyFont="1" applyFill="1" applyAlignment="1">
      <alignment horizontal="center"/>
    </xf>
    <xf numFmtId="10" fontId="0" fillId="0" borderId="0" xfId="184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13" fillId="0" borderId="0" xfId="0" applyNumberFormat="1" applyFont="1" applyAlignment="1">
      <alignment wrapText="1"/>
    </xf>
    <xf numFmtId="164" fontId="14" fillId="0" borderId="0" xfId="0" applyNumberFormat="1" applyFont="1" applyAlignment="1">
      <alignment wrapText="1"/>
    </xf>
    <xf numFmtId="0" fontId="3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10" fontId="0" fillId="0" borderId="0" xfId="0" applyNumberFormat="1" applyAlignment="1">
      <alignment horizontal="center" vertical="center"/>
    </xf>
    <xf numFmtId="10" fontId="13" fillId="0" borderId="0" xfId="184" applyNumberFormat="1" applyFont="1" applyFill="1" applyAlignment="1">
      <alignment horizontal="center" vertical="center"/>
    </xf>
    <xf numFmtId="0" fontId="32" fillId="0" borderId="0" xfId="0" applyFont="1" applyAlignment="1">
      <alignment horizontal="center" vertical="center"/>
    </xf>
    <xf numFmtId="10" fontId="13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0" fontId="13" fillId="0" borderId="0" xfId="0" applyNumberFormat="1" applyFont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/>
    <xf numFmtId="0" fontId="14" fillId="0" borderId="10" xfId="0" applyFont="1" applyBorder="1"/>
    <xf numFmtId="10" fontId="14" fillId="0" borderId="10" xfId="0" applyNumberFormat="1" applyFont="1" applyBorder="1" applyAlignment="1">
      <alignment horizontal="center"/>
    </xf>
    <xf numFmtId="164" fontId="14" fillId="0" borderId="10" xfId="0" applyNumberFormat="1" applyFont="1" applyBorder="1" applyAlignment="1">
      <alignment horizontal="center"/>
    </xf>
    <xf numFmtId="0" fontId="0" fillId="0" borderId="10" xfId="0" applyBorder="1" applyAlignment="1">
      <alignment wrapText="1"/>
    </xf>
    <xf numFmtId="10" fontId="0" fillId="0" borderId="10" xfId="0" applyNumberFormat="1" applyBorder="1" applyAlignment="1">
      <alignment horizontal="center" wrapText="1"/>
    </xf>
    <xf numFmtId="0" fontId="14" fillId="0" borderId="10" xfId="0" applyFont="1" applyBorder="1" applyAlignment="1">
      <alignment wrapText="1"/>
    </xf>
    <xf numFmtId="164" fontId="14" fillId="0" borderId="10" xfId="0" applyNumberFormat="1" applyFont="1" applyBorder="1"/>
    <xf numFmtId="164" fontId="0" fillId="0" borderId="10" xfId="0" applyNumberFormat="1" applyBorder="1"/>
    <xf numFmtId="0" fontId="14" fillId="2" borderId="10" xfId="0" applyFont="1" applyFill="1" applyBorder="1" applyAlignment="1">
      <alignment wrapText="1"/>
    </xf>
    <xf numFmtId="10" fontId="14" fillId="2" borderId="10" xfId="0" applyNumberFormat="1" applyFont="1" applyFill="1" applyBorder="1" applyAlignment="1">
      <alignment wrapText="1"/>
    </xf>
    <xf numFmtId="164" fontId="14" fillId="2" borderId="10" xfId="0" applyNumberFormat="1" applyFont="1" applyFill="1" applyBorder="1" applyAlignment="1">
      <alignment wrapText="1"/>
    </xf>
    <xf numFmtId="164" fontId="0" fillId="2" borderId="10" xfId="0" applyNumberFormat="1" applyFill="1" applyBorder="1" applyAlignment="1">
      <alignment wrapText="1"/>
    </xf>
    <xf numFmtId="164" fontId="13" fillId="2" borderId="10" xfId="0" applyNumberFormat="1" applyFont="1" applyFill="1" applyBorder="1" applyAlignment="1">
      <alignment wrapText="1"/>
    </xf>
    <xf numFmtId="0" fontId="13" fillId="36" borderId="10" xfId="0" applyFont="1" applyFill="1" applyBorder="1"/>
    <xf numFmtId="0" fontId="0" fillId="36" borderId="10" xfId="0" applyFill="1" applyBorder="1" applyAlignment="1">
      <alignment horizontal="center"/>
    </xf>
    <xf numFmtId="164" fontId="0" fillId="36" borderId="10" xfId="0" applyNumberFormat="1" applyFill="1" applyBorder="1"/>
    <xf numFmtId="0" fontId="0" fillId="36" borderId="10" xfId="0" applyFill="1" applyBorder="1"/>
    <xf numFmtId="0" fontId="0" fillId="0" borderId="11" xfId="0" applyBorder="1"/>
    <xf numFmtId="0" fontId="0" fillId="0" borderId="12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5" xfId="0" applyBorder="1" applyAlignment="1">
      <alignment horizontal="center"/>
    </xf>
    <xf numFmtId="0" fontId="0" fillId="0" borderId="15" xfId="0" applyBorder="1"/>
    <xf numFmtId="0" fontId="0" fillId="0" borderId="16" xfId="0" applyBorder="1"/>
    <xf numFmtId="10" fontId="0" fillId="35" borderId="10" xfId="0" applyNumberFormat="1" applyFill="1" applyBorder="1" applyAlignment="1">
      <alignment horizontal="center" wrapText="1"/>
    </xf>
    <xf numFmtId="10" fontId="0" fillId="37" borderId="10" xfId="0" applyNumberFormat="1" applyFill="1" applyBorder="1" applyAlignment="1">
      <alignment horizontal="center" wrapText="1"/>
    </xf>
    <xf numFmtId="0" fontId="35" fillId="0" borderId="14" xfId="0" applyFont="1" applyBorder="1"/>
    <xf numFmtId="0" fontId="32" fillId="0" borderId="14" xfId="0" applyFont="1" applyBorder="1"/>
    <xf numFmtId="0" fontId="16" fillId="0" borderId="17" xfId="0" applyFont="1" applyBorder="1"/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0" fillId="0" borderId="18" xfId="0" applyBorder="1" applyAlignment="1">
      <alignment horizontal="center"/>
    </xf>
    <xf numFmtId="0" fontId="16" fillId="0" borderId="11" xfId="0" applyFont="1" applyBorder="1" applyAlignment="1">
      <alignment horizontal="center" vertical="center"/>
    </xf>
    <xf numFmtId="0" fontId="36" fillId="0" borderId="12" xfId="0" applyFont="1" applyBorder="1" applyAlignment="1">
      <alignment horizontal="center" vertical="center"/>
    </xf>
    <xf numFmtId="0" fontId="36" fillId="0" borderId="13" xfId="0" applyFont="1" applyBorder="1" applyAlignment="1">
      <alignment horizontal="center" vertical="center"/>
    </xf>
    <xf numFmtId="10" fontId="0" fillId="3" borderId="10" xfId="0" applyNumberFormat="1" applyFill="1" applyBorder="1" applyAlignment="1">
      <alignment horizontal="center" wrapText="1"/>
    </xf>
  </cellXfs>
  <cellStyles count="185">
    <cellStyle name="20% - Accent1" xfId="18" builtinId="30" customBuiltin="1"/>
    <cellStyle name="20% - Accent1 10" xfId="158" xr:uid="{00000000-0005-0000-0000-000001000000}"/>
    <cellStyle name="20% - Accent1 11" xfId="172" xr:uid="{00000000-0005-0000-0000-000002000000}"/>
    <cellStyle name="20% - Accent1 2" xfId="46" xr:uid="{00000000-0005-0000-0000-000003000000}"/>
    <cellStyle name="20% - Accent1 3" xfId="60" xr:uid="{00000000-0005-0000-0000-000004000000}"/>
    <cellStyle name="20% - Accent1 4" xfId="74" xr:uid="{00000000-0005-0000-0000-000005000000}"/>
    <cellStyle name="20% - Accent1 5" xfId="88" xr:uid="{00000000-0005-0000-0000-000006000000}"/>
    <cellStyle name="20% - Accent1 6" xfId="102" xr:uid="{00000000-0005-0000-0000-000007000000}"/>
    <cellStyle name="20% - Accent1 7" xfId="116" xr:uid="{00000000-0005-0000-0000-000008000000}"/>
    <cellStyle name="20% - Accent1 8" xfId="130" xr:uid="{00000000-0005-0000-0000-000009000000}"/>
    <cellStyle name="20% - Accent1 9" xfId="144" xr:uid="{00000000-0005-0000-0000-00000A000000}"/>
    <cellStyle name="20% - Accent2" xfId="22" builtinId="34" customBuiltin="1"/>
    <cellStyle name="20% - Accent2 10" xfId="160" xr:uid="{00000000-0005-0000-0000-00000C000000}"/>
    <cellStyle name="20% - Accent2 11" xfId="174" xr:uid="{00000000-0005-0000-0000-00000D000000}"/>
    <cellStyle name="20% - Accent2 2" xfId="48" xr:uid="{00000000-0005-0000-0000-00000E000000}"/>
    <cellStyle name="20% - Accent2 3" xfId="62" xr:uid="{00000000-0005-0000-0000-00000F000000}"/>
    <cellStyle name="20% - Accent2 4" xfId="76" xr:uid="{00000000-0005-0000-0000-000010000000}"/>
    <cellStyle name="20% - Accent2 5" xfId="90" xr:uid="{00000000-0005-0000-0000-000011000000}"/>
    <cellStyle name="20% - Accent2 6" xfId="104" xr:uid="{00000000-0005-0000-0000-000012000000}"/>
    <cellStyle name="20% - Accent2 7" xfId="118" xr:uid="{00000000-0005-0000-0000-000013000000}"/>
    <cellStyle name="20% - Accent2 8" xfId="132" xr:uid="{00000000-0005-0000-0000-000014000000}"/>
    <cellStyle name="20% - Accent2 9" xfId="146" xr:uid="{00000000-0005-0000-0000-000015000000}"/>
    <cellStyle name="20% - Accent3" xfId="26" builtinId="38" customBuiltin="1"/>
    <cellStyle name="20% - Accent3 10" xfId="162" xr:uid="{00000000-0005-0000-0000-000017000000}"/>
    <cellStyle name="20% - Accent3 11" xfId="176" xr:uid="{00000000-0005-0000-0000-000018000000}"/>
    <cellStyle name="20% - Accent3 2" xfId="50" xr:uid="{00000000-0005-0000-0000-000019000000}"/>
    <cellStyle name="20% - Accent3 3" xfId="64" xr:uid="{00000000-0005-0000-0000-00001A000000}"/>
    <cellStyle name="20% - Accent3 4" xfId="78" xr:uid="{00000000-0005-0000-0000-00001B000000}"/>
    <cellStyle name="20% - Accent3 5" xfId="92" xr:uid="{00000000-0005-0000-0000-00001C000000}"/>
    <cellStyle name="20% - Accent3 6" xfId="106" xr:uid="{00000000-0005-0000-0000-00001D000000}"/>
    <cellStyle name="20% - Accent3 7" xfId="120" xr:uid="{00000000-0005-0000-0000-00001E000000}"/>
    <cellStyle name="20% - Accent3 8" xfId="134" xr:uid="{00000000-0005-0000-0000-00001F000000}"/>
    <cellStyle name="20% - Accent3 9" xfId="148" xr:uid="{00000000-0005-0000-0000-000020000000}"/>
    <cellStyle name="20% - Accent4" xfId="30" builtinId="42" customBuiltin="1"/>
    <cellStyle name="20% - Accent4 10" xfId="164" xr:uid="{00000000-0005-0000-0000-000022000000}"/>
    <cellStyle name="20% - Accent4 11" xfId="178" xr:uid="{00000000-0005-0000-0000-000023000000}"/>
    <cellStyle name="20% - Accent4 2" xfId="52" xr:uid="{00000000-0005-0000-0000-000024000000}"/>
    <cellStyle name="20% - Accent4 3" xfId="66" xr:uid="{00000000-0005-0000-0000-000025000000}"/>
    <cellStyle name="20% - Accent4 4" xfId="80" xr:uid="{00000000-0005-0000-0000-000026000000}"/>
    <cellStyle name="20% - Accent4 5" xfId="94" xr:uid="{00000000-0005-0000-0000-000027000000}"/>
    <cellStyle name="20% - Accent4 6" xfId="108" xr:uid="{00000000-0005-0000-0000-000028000000}"/>
    <cellStyle name="20% - Accent4 7" xfId="122" xr:uid="{00000000-0005-0000-0000-000029000000}"/>
    <cellStyle name="20% - Accent4 8" xfId="136" xr:uid="{00000000-0005-0000-0000-00002A000000}"/>
    <cellStyle name="20% - Accent4 9" xfId="150" xr:uid="{00000000-0005-0000-0000-00002B000000}"/>
    <cellStyle name="20% - Accent5" xfId="34" builtinId="46" customBuiltin="1"/>
    <cellStyle name="20% - Accent5 10" xfId="166" xr:uid="{00000000-0005-0000-0000-00002D000000}"/>
    <cellStyle name="20% - Accent5 11" xfId="180" xr:uid="{00000000-0005-0000-0000-00002E000000}"/>
    <cellStyle name="20% - Accent5 2" xfId="54" xr:uid="{00000000-0005-0000-0000-00002F000000}"/>
    <cellStyle name="20% - Accent5 3" xfId="68" xr:uid="{00000000-0005-0000-0000-000030000000}"/>
    <cellStyle name="20% - Accent5 4" xfId="82" xr:uid="{00000000-0005-0000-0000-000031000000}"/>
    <cellStyle name="20% - Accent5 5" xfId="96" xr:uid="{00000000-0005-0000-0000-000032000000}"/>
    <cellStyle name="20% - Accent5 6" xfId="110" xr:uid="{00000000-0005-0000-0000-000033000000}"/>
    <cellStyle name="20% - Accent5 7" xfId="124" xr:uid="{00000000-0005-0000-0000-000034000000}"/>
    <cellStyle name="20% - Accent5 8" xfId="138" xr:uid="{00000000-0005-0000-0000-000035000000}"/>
    <cellStyle name="20% - Accent5 9" xfId="152" xr:uid="{00000000-0005-0000-0000-000036000000}"/>
    <cellStyle name="20% - Accent6" xfId="38" builtinId="50" customBuiltin="1"/>
    <cellStyle name="20% - Accent6 10" xfId="168" xr:uid="{00000000-0005-0000-0000-000038000000}"/>
    <cellStyle name="20% - Accent6 11" xfId="182" xr:uid="{00000000-0005-0000-0000-000039000000}"/>
    <cellStyle name="20% - Accent6 2" xfId="56" xr:uid="{00000000-0005-0000-0000-00003A000000}"/>
    <cellStyle name="20% - Accent6 3" xfId="70" xr:uid="{00000000-0005-0000-0000-00003B000000}"/>
    <cellStyle name="20% - Accent6 4" xfId="84" xr:uid="{00000000-0005-0000-0000-00003C000000}"/>
    <cellStyle name="20% - Accent6 5" xfId="98" xr:uid="{00000000-0005-0000-0000-00003D000000}"/>
    <cellStyle name="20% - Accent6 6" xfId="112" xr:uid="{00000000-0005-0000-0000-00003E000000}"/>
    <cellStyle name="20% - Accent6 7" xfId="126" xr:uid="{00000000-0005-0000-0000-00003F000000}"/>
    <cellStyle name="20% - Accent6 8" xfId="140" xr:uid="{00000000-0005-0000-0000-000040000000}"/>
    <cellStyle name="20% - Accent6 9" xfId="154" xr:uid="{00000000-0005-0000-0000-000041000000}"/>
    <cellStyle name="40% - Accent1" xfId="19" builtinId="31" customBuiltin="1"/>
    <cellStyle name="40% - Accent1 10" xfId="159" xr:uid="{00000000-0005-0000-0000-000043000000}"/>
    <cellStyle name="40% - Accent1 11" xfId="173" xr:uid="{00000000-0005-0000-0000-000044000000}"/>
    <cellStyle name="40% - Accent1 2" xfId="47" xr:uid="{00000000-0005-0000-0000-000045000000}"/>
    <cellStyle name="40% - Accent1 3" xfId="61" xr:uid="{00000000-0005-0000-0000-000046000000}"/>
    <cellStyle name="40% - Accent1 4" xfId="75" xr:uid="{00000000-0005-0000-0000-000047000000}"/>
    <cellStyle name="40% - Accent1 5" xfId="89" xr:uid="{00000000-0005-0000-0000-000048000000}"/>
    <cellStyle name="40% - Accent1 6" xfId="103" xr:uid="{00000000-0005-0000-0000-000049000000}"/>
    <cellStyle name="40% - Accent1 7" xfId="117" xr:uid="{00000000-0005-0000-0000-00004A000000}"/>
    <cellStyle name="40% - Accent1 8" xfId="131" xr:uid="{00000000-0005-0000-0000-00004B000000}"/>
    <cellStyle name="40% - Accent1 9" xfId="145" xr:uid="{00000000-0005-0000-0000-00004C000000}"/>
    <cellStyle name="40% - Accent2" xfId="23" builtinId="35" customBuiltin="1"/>
    <cellStyle name="40% - Accent2 10" xfId="161" xr:uid="{00000000-0005-0000-0000-00004E000000}"/>
    <cellStyle name="40% - Accent2 11" xfId="175" xr:uid="{00000000-0005-0000-0000-00004F000000}"/>
    <cellStyle name="40% - Accent2 2" xfId="49" xr:uid="{00000000-0005-0000-0000-000050000000}"/>
    <cellStyle name="40% - Accent2 3" xfId="63" xr:uid="{00000000-0005-0000-0000-000051000000}"/>
    <cellStyle name="40% - Accent2 4" xfId="77" xr:uid="{00000000-0005-0000-0000-000052000000}"/>
    <cellStyle name="40% - Accent2 5" xfId="91" xr:uid="{00000000-0005-0000-0000-000053000000}"/>
    <cellStyle name="40% - Accent2 6" xfId="105" xr:uid="{00000000-0005-0000-0000-000054000000}"/>
    <cellStyle name="40% - Accent2 7" xfId="119" xr:uid="{00000000-0005-0000-0000-000055000000}"/>
    <cellStyle name="40% - Accent2 8" xfId="133" xr:uid="{00000000-0005-0000-0000-000056000000}"/>
    <cellStyle name="40% - Accent2 9" xfId="147" xr:uid="{00000000-0005-0000-0000-000057000000}"/>
    <cellStyle name="40% - Accent3" xfId="27" builtinId="39" customBuiltin="1"/>
    <cellStyle name="40% - Accent3 10" xfId="163" xr:uid="{00000000-0005-0000-0000-000059000000}"/>
    <cellStyle name="40% - Accent3 11" xfId="177" xr:uid="{00000000-0005-0000-0000-00005A000000}"/>
    <cellStyle name="40% - Accent3 2" xfId="51" xr:uid="{00000000-0005-0000-0000-00005B000000}"/>
    <cellStyle name="40% - Accent3 3" xfId="65" xr:uid="{00000000-0005-0000-0000-00005C000000}"/>
    <cellStyle name="40% - Accent3 4" xfId="79" xr:uid="{00000000-0005-0000-0000-00005D000000}"/>
    <cellStyle name="40% - Accent3 5" xfId="93" xr:uid="{00000000-0005-0000-0000-00005E000000}"/>
    <cellStyle name="40% - Accent3 6" xfId="107" xr:uid="{00000000-0005-0000-0000-00005F000000}"/>
    <cellStyle name="40% - Accent3 7" xfId="121" xr:uid="{00000000-0005-0000-0000-000060000000}"/>
    <cellStyle name="40% - Accent3 8" xfId="135" xr:uid="{00000000-0005-0000-0000-000061000000}"/>
    <cellStyle name="40% - Accent3 9" xfId="149" xr:uid="{00000000-0005-0000-0000-000062000000}"/>
    <cellStyle name="40% - Accent4" xfId="31" builtinId="43" customBuiltin="1"/>
    <cellStyle name="40% - Accent4 10" xfId="165" xr:uid="{00000000-0005-0000-0000-000064000000}"/>
    <cellStyle name="40% - Accent4 11" xfId="179" xr:uid="{00000000-0005-0000-0000-000065000000}"/>
    <cellStyle name="40% - Accent4 2" xfId="53" xr:uid="{00000000-0005-0000-0000-000066000000}"/>
    <cellStyle name="40% - Accent4 3" xfId="67" xr:uid="{00000000-0005-0000-0000-000067000000}"/>
    <cellStyle name="40% - Accent4 4" xfId="81" xr:uid="{00000000-0005-0000-0000-000068000000}"/>
    <cellStyle name="40% - Accent4 5" xfId="95" xr:uid="{00000000-0005-0000-0000-000069000000}"/>
    <cellStyle name="40% - Accent4 6" xfId="109" xr:uid="{00000000-0005-0000-0000-00006A000000}"/>
    <cellStyle name="40% - Accent4 7" xfId="123" xr:uid="{00000000-0005-0000-0000-00006B000000}"/>
    <cellStyle name="40% - Accent4 8" xfId="137" xr:uid="{00000000-0005-0000-0000-00006C000000}"/>
    <cellStyle name="40% - Accent4 9" xfId="151" xr:uid="{00000000-0005-0000-0000-00006D000000}"/>
    <cellStyle name="40% - Accent5" xfId="35" builtinId="47" customBuiltin="1"/>
    <cellStyle name="40% - Accent5 10" xfId="167" xr:uid="{00000000-0005-0000-0000-00006F000000}"/>
    <cellStyle name="40% - Accent5 11" xfId="181" xr:uid="{00000000-0005-0000-0000-000070000000}"/>
    <cellStyle name="40% - Accent5 2" xfId="55" xr:uid="{00000000-0005-0000-0000-000071000000}"/>
    <cellStyle name="40% - Accent5 3" xfId="69" xr:uid="{00000000-0005-0000-0000-000072000000}"/>
    <cellStyle name="40% - Accent5 4" xfId="83" xr:uid="{00000000-0005-0000-0000-000073000000}"/>
    <cellStyle name="40% - Accent5 5" xfId="97" xr:uid="{00000000-0005-0000-0000-000074000000}"/>
    <cellStyle name="40% - Accent5 6" xfId="111" xr:uid="{00000000-0005-0000-0000-000075000000}"/>
    <cellStyle name="40% - Accent5 7" xfId="125" xr:uid="{00000000-0005-0000-0000-000076000000}"/>
    <cellStyle name="40% - Accent5 8" xfId="139" xr:uid="{00000000-0005-0000-0000-000077000000}"/>
    <cellStyle name="40% - Accent5 9" xfId="153" xr:uid="{00000000-0005-0000-0000-000078000000}"/>
    <cellStyle name="40% - Accent6" xfId="39" builtinId="51" customBuiltin="1"/>
    <cellStyle name="40% - Accent6 10" xfId="169" xr:uid="{00000000-0005-0000-0000-00007A000000}"/>
    <cellStyle name="40% - Accent6 11" xfId="183" xr:uid="{00000000-0005-0000-0000-00007B000000}"/>
    <cellStyle name="40% - Accent6 2" xfId="57" xr:uid="{00000000-0005-0000-0000-00007C000000}"/>
    <cellStyle name="40% - Accent6 3" xfId="71" xr:uid="{00000000-0005-0000-0000-00007D000000}"/>
    <cellStyle name="40% - Accent6 4" xfId="85" xr:uid="{00000000-0005-0000-0000-00007E000000}"/>
    <cellStyle name="40% - Accent6 5" xfId="99" xr:uid="{00000000-0005-0000-0000-00007F000000}"/>
    <cellStyle name="40% - Accent6 6" xfId="113" xr:uid="{00000000-0005-0000-0000-000080000000}"/>
    <cellStyle name="40% - Accent6 7" xfId="127" xr:uid="{00000000-0005-0000-0000-000081000000}"/>
    <cellStyle name="40% - Accent6 8" xfId="141" xr:uid="{00000000-0005-0000-0000-000082000000}"/>
    <cellStyle name="40% - Accent6 9" xfId="155" xr:uid="{00000000-0005-0000-0000-000083000000}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128" xr:uid="{00000000-0005-0000-0000-00009D000000}"/>
    <cellStyle name="Normal 11" xfId="142" xr:uid="{00000000-0005-0000-0000-00009E000000}"/>
    <cellStyle name="Normal 12" xfId="156" xr:uid="{00000000-0005-0000-0000-00009F000000}"/>
    <cellStyle name="Normal 13" xfId="170" xr:uid="{00000000-0005-0000-0000-0000A0000000}"/>
    <cellStyle name="Normal 2" xfId="41" xr:uid="{00000000-0005-0000-0000-0000A1000000}"/>
    <cellStyle name="Normal 3" xfId="43" xr:uid="{00000000-0005-0000-0000-0000A2000000}"/>
    <cellStyle name="Normal 4" xfId="44" xr:uid="{00000000-0005-0000-0000-0000A3000000}"/>
    <cellStyle name="Normal 5" xfId="58" xr:uid="{00000000-0005-0000-0000-0000A4000000}"/>
    <cellStyle name="Normal 6" xfId="72" xr:uid="{00000000-0005-0000-0000-0000A5000000}"/>
    <cellStyle name="Normal 7" xfId="86" xr:uid="{00000000-0005-0000-0000-0000A6000000}"/>
    <cellStyle name="Normal 8" xfId="100" xr:uid="{00000000-0005-0000-0000-0000A7000000}"/>
    <cellStyle name="Normal 9" xfId="114" xr:uid="{00000000-0005-0000-0000-0000A8000000}"/>
    <cellStyle name="Note 10" xfId="143" xr:uid="{00000000-0005-0000-0000-0000A9000000}"/>
    <cellStyle name="Note 11" xfId="157" xr:uid="{00000000-0005-0000-0000-0000AA000000}"/>
    <cellStyle name="Note 12" xfId="171" xr:uid="{00000000-0005-0000-0000-0000AB000000}"/>
    <cellStyle name="Note 2" xfId="42" xr:uid="{00000000-0005-0000-0000-0000AC000000}"/>
    <cellStyle name="Note 3" xfId="45" xr:uid="{00000000-0005-0000-0000-0000AD000000}"/>
    <cellStyle name="Note 4" xfId="59" xr:uid="{00000000-0005-0000-0000-0000AE000000}"/>
    <cellStyle name="Note 5" xfId="73" xr:uid="{00000000-0005-0000-0000-0000AF000000}"/>
    <cellStyle name="Note 6" xfId="87" xr:uid="{00000000-0005-0000-0000-0000B0000000}"/>
    <cellStyle name="Note 7" xfId="101" xr:uid="{00000000-0005-0000-0000-0000B1000000}"/>
    <cellStyle name="Note 8" xfId="115" xr:uid="{00000000-0005-0000-0000-0000B2000000}"/>
    <cellStyle name="Note 9" xfId="129" xr:uid="{00000000-0005-0000-0000-0000B3000000}"/>
    <cellStyle name="Output" xfId="10" builtinId="21" customBuiltin="1"/>
    <cellStyle name="Percent" xfId="184" builtinId="5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590164</xdr:colOff>
      <xdr:row>2</xdr:row>
      <xdr:rowOff>0</xdr:rowOff>
    </xdr:from>
    <xdr:to>
      <xdr:col>2</xdr:col>
      <xdr:colOff>11718</xdr:colOff>
      <xdr:row>37</xdr:row>
      <xdr:rowOff>152871</xdr:rowOff>
    </xdr:to>
    <xdr:sp macro="" textlink="">
      <xdr:nvSpPr>
        <xdr:cNvPr id="4" name="Rectangle 1">
          <a:extLst>
            <a:ext uri="{FF2B5EF4-FFF2-40B4-BE49-F238E27FC236}">
              <a16:creationId xmlns:a16="http://schemas.microsoft.com/office/drawing/2014/main" id="{2D28E8C1-8C08-769B-3FF6-EE6CB5D7E2FC}"/>
            </a:ext>
          </a:extLst>
        </xdr:cNvPr>
        <xdr:cNvSpPr/>
      </xdr:nvSpPr>
      <xdr:spPr>
        <a:xfrm>
          <a:off x="1871923" y="881945"/>
          <a:ext cx="91832" cy="7525926"/>
        </a:xfrm>
        <a:prstGeom prst="rect">
          <a:avLst/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17</xdr:col>
      <xdr:colOff>35277</xdr:colOff>
      <xdr:row>30</xdr:row>
      <xdr:rowOff>388055</xdr:rowOff>
    </xdr:from>
    <xdr:ext cx="184731" cy="264560"/>
    <xdr:sp macro="" textlink="">
      <xdr:nvSpPr>
        <xdr:cNvPr id="5" name="TextBox 3">
          <a:extLst>
            <a:ext uri="{FF2B5EF4-FFF2-40B4-BE49-F238E27FC236}">
              <a16:creationId xmlns:a16="http://schemas.microsoft.com/office/drawing/2014/main" id="{E21DE2A4-5F1C-A138-BDFC-861814584E32}"/>
            </a:ext>
          </a:extLst>
        </xdr:cNvPr>
        <xdr:cNvSpPr txBox="1"/>
      </xdr:nvSpPr>
      <xdr:spPr>
        <a:xfrm>
          <a:off x="11676944" y="1099490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19C3E-FF0C-44F3-A7CD-F5EB1E340633}">
  <dimension ref="A2:Z63"/>
  <sheetViews>
    <sheetView tabSelected="1" zoomScale="81" zoomScaleNormal="81" workbookViewId="0">
      <selection activeCell="R24" sqref="R24"/>
    </sheetView>
  </sheetViews>
  <sheetFormatPr defaultRowHeight="12.75" x14ac:dyDescent="0.2"/>
  <cols>
    <col min="1" max="1" width="17.42578125" customWidth="1"/>
    <col min="2" max="5" width="7.7109375" style="7" customWidth="1"/>
    <col min="6" max="13" width="7.7109375" customWidth="1"/>
    <col min="14" max="14" width="9.5703125" bestFit="1" customWidth="1"/>
    <col min="15" max="15" width="8.7109375" customWidth="1"/>
    <col min="18" max="18" width="9.7109375" bestFit="1" customWidth="1"/>
    <col min="22" max="22" width="9.5703125" bestFit="1" customWidth="1"/>
  </cols>
  <sheetData>
    <row r="2" spans="1:26" x14ac:dyDescent="0.2">
      <c r="A2" s="73" t="s">
        <v>10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5"/>
    </row>
    <row r="3" spans="1:26" x14ac:dyDescent="0.2">
      <c r="A3" s="67" t="s">
        <v>4</v>
      </c>
      <c r="B3" s="61"/>
      <c r="C3" s="61"/>
      <c r="D3" s="61"/>
      <c r="E3" s="61"/>
      <c r="F3" s="62"/>
      <c r="G3" s="62"/>
      <c r="H3" s="62"/>
      <c r="I3" s="62"/>
      <c r="J3" s="62"/>
      <c r="K3" s="62"/>
      <c r="L3" s="62"/>
      <c r="M3" s="63"/>
    </row>
    <row r="4" spans="1:26" x14ac:dyDescent="0.2">
      <c r="A4" s="40" t="s">
        <v>1</v>
      </c>
      <c r="B4" s="41">
        <v>0.05</v>
      </c>
      <c r="C4" s="42">
        <v>7.4999999999999997E-2</v>
      </c>
      <c r="D4" s="42">
        <f t="shared" ref="D4" si="0">C4+2.5%</f>
        <v>0.1</v>
      </c>
      <c r="E4" s="42">
        <f t="shared" ref="E4" si="1">D4+2.5%</f>
        <v>0.125</v>
      </c>
      <c r="F4" s="42">
        <f t="shared" ref="F4" si="2">E4+2.5%</f>
        <v>0.15</v>
      </c>
      <c r="G4" s="42">
        <f t="shared" ref="G4" si="3">F4+2.5%</f>
        <v>0.17499999999999999</v>
      </c>
      <c r="H4" s="42">
        <f t="shared" ref="H4" si="4">G4+2.5%</f>
        <v>0.19999999999999998</v>
      </c>
      <c r="I4" s="42">
        <f t="shared" ref="I4" si="5">H4+2.5%</f>
        <v>0.22499999999999998</v>
      </c>
      <c r="J4" s="42">
        <f t="shared" ref="J4" si="6">I4+2.5%</f>
        <v>0.24999999999999997</v>
      </c>
      <c r="K4" s="42">
        <f t="shared" ref="K4" si="7">J4+2.5%</f>
        <v>0.27499999999999997</v>
      </c>
      <c r="L4" s="42">
        <f t="shared" ref="L4" si="8">K4+2.5%</f>
        <v>0.3</v>
      </c>
      <c r="M4" s="42">
        <f t="shared" ref="M4" si="9">L4+2.5%</f>
        <v>0.32500000000000001</v>
      </c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ht="43.5" hidden="1" customHeight="1" x14ac:dyDescent="0.2">
      <c r="A5" s="39"/>
      <c r="B5" s="38"/>
      <c r="C5" s="38"/>
      <c r="D5" s="38"/>
      <c r="E5" s="38"/>
      <c r="F5" s="39"/>
      <c r="G5" s="39"/>
      <c r="H5" s="39"/>
      <c r="I5" s="39"/>
      <c r="J5" s="39"/>
      <c r="K5" s="39"/>
      <c r="L5" s="39"/>
      <c r="M5" s="39"/>
    </row>
    <row r="6" spans="1:26" x14ac:dyDescent="0.2">
      <c r="A6" s="43" t="s">
        <v>0</v>
      </c>
      <c r="B6" s="65">
        <v>0.33300000000000002</v>
      </c>
      <c r="C6" s="65">
        <v>0.33300000000000002</v>
      </c>
      <c r="D6" s="65">
        <v>0.33400000000000002</v>
      </c>
      <c r="E6" s="44">
        <v>0</v>
      </c>
      <c r="F6" s="44">
        <v>0</v>
      </c>
      <c r="G6" s="44">
        <v>0</v>
      </c>
      <c r="H6" s="44">
        <v>0</v>
      </c>
      <c r="I6" s="44">
        <v>0</v>
      </c>
      <c r="J6" s="44">
        <v>0</v>
      </c>
      <c r="K6" s="44">
        <v>0</v>
      </c>
      <c r="L6" s="44">
        <v>0</v>
      </c>
      <c r="M6" s="44">
        <v>0</v>
      </c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x14ac:dyDescent="0.2">
      <c r="A7" s="39"/>
      <c r="B7" s="38"/>
      <c r="C7" s="38"/>
      <c r="D7" s="38"/>
      <c r="E7" s="38"/>
      <c r="F7" s="39"/>
      <c r="G7" s="39"/>
      <c r="H7" s="39"/>
      <c r="I7" s="39"/>
      <c r="J7" s="39"/>
      <c r="K7" s="39"/>
      <c r="L7" s="39"/>
      <c r="M7" s="39"/>
    </row>
    <row r="8" spans="1:26" x14ac:dyDescent="0.2">
      <c r="A8" s="45" t="s">
        <v>2</v>
      </c>
      <c r="B8" s="42"/>
      <c r="C8" s="42">
        <f>B6+C6</f>
        <v>0.66600000000000004</v>
      </c>
      <c r="D8" s="46"/>
      <c r="E8" s="42">
        <f>C8+D6+E6</f>
        <v>1</v>
      </c>
      <c r="F8" s="46"/>
      <c r="G8" s="42">
        <f>E8+F6+G6</f>
        <v>1</v>
      </c>
      <c r="H8" s="46"/>
      <c r="I8" s="42">
        <f>G8+H6+I6</f>
        <v>1</v>
      </c>
      <c r="J8" s="47"/>
      <c r="K8" s="42">
        <f>I8+J6+K6</f>
        <v>1</v>
      </c>
      <c r="L8" s="47"/>
      <c r="M8" s="42">
        <f>K8+L6+M6</f>
        <v>1</v>
      </c>
      <c r="N8" s="9"/>
      <c r="O8" s="12"/>
      <c r="P8" s="9"/>
      <c r="Q8" s="12"/>
      <c r="R8" s="9"/>
      <c r="S8" s="12"/>
      <c r="T8" s="9"/>
      <c r="U8" s="12"/>
      <c r="V8" s="9"/>
      <c r="W8" s="12"/>
      <c r="X8" s="12"/>
      <c r="Y8" s="9"/>
      <c r="Z8" s="12"/>
    </row>
    <row r="9" spans="1:26" s="1" customFormat="1" x14ac:dyDescent="0.2">
      <c r="A9" s="48" t="s">
        <v>3</v>
      </c>
      <c r="B9" s="49"/>
      <c r="C9" s="49">
        <f>(C6-C8)*(C4-B4)</f>
        <v>-8.3249999999999991E-3</v>
      </c>
      <c r="D9" s="49"/>
      <c r="E9" s="50">
        <f>C9+C8*(C4-E4)+D6*(D4-E4)</f>
        <v>-4.9974999999999999E-2</v>
      </c>
      <c r="F9" s="51"/>
      <c r="G9" s="50">
        <f>E9+E8*(E4-G4)+F6*(F4-G4)</f>
        <v>-9.9974999999999981E-2</v>
      </c>
      <c r="H9" s="52"/>
      <c r="I9" s="50">
        <f>G9+G8*(G4-I4)+H6*(H4-I4)</f>
        <v>-0.14997499999999997</v>
      </c>
      <c r="J9" s="52"/>
      <c r="K9" s="50">
        <f>I9+I8*(I4-K4)+J6*(J4-K4)</f>
        <v>-0.19997499999999996</v>
      </c>
      <c r="L9" s="52"/>
      <c r="M9" s="50">
        <f>K9+K8*(K4-M4)+L6*(L4-M4)</f>
        <v>-0.249975</v>
      </c>
      <c r="N9" s="26"/>
      <c r="O9" s="27"/>
      <c r="P9" s="26"/>
      <c r="Q9" s="27"/>
      <c r="R9" s="26"/>
      <c r="S9" s="27"/>
      <c r="T9" s="26"/>
      <c r="U9" s="27"/>
      <c r="V9" s="26"/>
      <c r="W9" s="27"/>
      <c r="X9" s="27"/>
      <c r="Y9" s="26"/>
      <c r="Z9" s="27"/>
    </row>
    <row r="10" spans="1:26" x14ac:dyDescent="0.2">
      <c r="A10" s="53" t="s">
        <v>9</v>
      </c>
      <c r="B10" s="54"/>
      <c r="C10" s="54"/>
      <c r="D10" s="54"/>
      <c r="E10" s="55">
        <f>(1/(100%+E9))-100%</f>
        <v>5.2603878845293606E-2</v>
      </c>
      <c r="F10" s="56"/>
      <c r="G10" s="56"/>
      <c r="H10" s="56"/>
      <c r="I10" s="55">
        <f>(1/(100%+I9))-100%</f>
        <v>0.17643598717684772</v>
      </c>
      <c r="J10" s="56"/>
      <c r="K10" s="56"/>
      <c r="L10" s="56"/>
      <c r="M10" s="55">
        <f>(1/(100%+M9))-100%</f>
        <v>0.33328889037032106</v>
      </c>
      <c r="Q10" s="9"/>
      <c r="U10" s="9"/>
      <c r="Z10" s="9"/>
    </row>
    <row r="11" spans="1:26" x14ac:dyDescent="0.2">
      <c r="A11" s="57"/>
      <c r="B11" s="58"/>
      <c r="C11" s="58"/>
      <c r="D11" s="58"/>
      <c r="E11" s="58"/>
      <c r="F11" s="59"/>
      <c r="G11" s="59"/>
      <c r="H11" s="59"/>
      <c r="I11" s="59"/>
      <c r="J11" s="59"/>
      <c r="K11" s="59"/>
      <c r="L11" s="59"/>
      <c r="M11" s="60"/>
    </row>
    <row r="12" spans="1:26" x14ac:dyDescent="0.2">
      <c r="A12" s="66" t="s">
        <v>5</v>
      </c>
      <c r="B12" s="61"/>
      <c r="C12" s="61"/>
      <c r="D12" s="61"/>
      <c r="E12" s="61"/>
      <c r="F12" s="62"/>
      <c r="G12" s="62"/>
      <c r="H12" s="62"/>
      <c r="I12" s="62"/>
      <c r="J12" s="62"/>
      <c r="K12" s="62"/>
      <c r="L12" s="62"/>
      <c r="M12" s="63"/>
    </row>
    <row r="13" spans="1:26" x14ac:dyDescent="0.2">
      <c r="A13" s="40" t="s">
        <v>1</v>
      </c>
      <c r="B13" s="41">
        <v>0.05</v>
      </c>
      <c r="C13" s="42">
        <v>7.4999999999999997E-2</v>
      </c>
      <c r="D13" s="42">
        <f t="shared" ref="D13" si="10">C13+2.5%</f>
        <v>0.1</v>
      </c>
      <c r="E13" s="42">
        <f t="shared" ref="E13" si="11">D13+2.5%</f>
        <v>0.125</v>
      </c>
      <c r="F13" s="42">
        <f t="shared" ref="F13" si="12">E13+2.5%</f>
        <v>0.15</v>
      </c>
      <c r="G13" s="42">
        <f t="shared" ref="G13" si="13">F13+2.5%</f>
        <v>0.17499999999999999</v>
      </c>
      <c r="H13" s="42">
        <f t="shared" ref="H13" si="14">G13+2.5%</f>
        <v>0.19999999999999998</v>
      </c>
      <c r="I13" s="42">
        <f t="shared" ref="I13" si="15">H13+2.5%</f>
        <v>0.22499999999999998</v>
      </c>
      <c r="J13" s="42">
        <f t="shared" ref="J13" si="16">I13+2.5%</f>
        <v>0.24999999999999997</v>
      </c>
      <c r="K13" s="42">
        <f t="shared" ref="K13" si="17">J13+2.5%</f>
        <v>0.27499999999999997</v>
      </c>
      <c r="L13" s="42">
        <f t="shared" ref="L13" si="18">K13+2.5%</f>
        <v>0.3</v>
      </c>
      <c r="M13" s="42">
        <f t="shared" ref="M13" si="19">L13+2.5%</f>
        <v>0.32500000000000001</v>
      </c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x14ac:dyDescent="0.2">
      <c r="A14" s="39"/>
      <c r="B14" s="38"/>
      <c r="C14" s="38"/>
      <c r="D14" s="38"/>
      <c r="E14" s="38"/>
      <c r="F14" s="39"/>
      <c r="G14" s="39"/>
      <c r="H14" s="39"/>
      <c r="I14" s="39"/>
      <c r="J14" s="39"/>
      <c r="K14" s="39"/>
      <c r="L14" s="39"/>
      <c r="M14" s="39"/>
    </row>
    <row r="15" spans="1:26" x14ac:dyDescent="0.2">
      <c r="A15" s="43" t="s">
        <v>0</v>
      </c>
      <c r="B15" s="44">
        <v>0</v>
      </c>
      <c r="C15" s="64">
        <v>0.15</v>
      </c>
      <c r="D15" s="64">
        <v>0.15</v>
      </c>
      <c r="E15" s="64">
        <v>0.15</v>
      </c>
      <c r="F15" s="64">
        <v>0.15</v>
      </c>
      <c r="G15" s="64">
        <v>0.2</v>
      </c>
      <c r="H15" s="64">
        <v>0.2</v>
      </c>
      <c r="I15" s="44">
        <v>0</v>
      </c>
      <c r="J15" s="44">
        <v>0</v>
      </c>
      <c r="K15" s="44">
        <v>0</v>
      </c>
      <c r="L15" s="44">
        <v>0</v>
      </c>
      <c r="M15" s="44">
        <v>0</v>
      </c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x14ac:dyDescent="0.2">
      <c r="A16" s="39"/>
      <c r="B16" s="38"/>
      <c r="C16" s="38"/>
      <c r="D16" s="38"/>
      <c r="E16" s="38"/>
      <c r="F16" s="39"/>
      <c r="G16" s="39"/>
      <c r="H16" s="39"/>
      <c r="I16" s="39"/>
      <c r="J16" s="39"/>
      <c r="K16" s="39"/>
      <c r="L16" s="39"/>
      <c r="M16" s="39"/>
    </row>
    <row r="17" spans="1:26" x14ac:dyDescent="0.2">
      <c r="A17" s="45" t="s">
        <v>2</v>
      </c>
      <c r="B17" s="42"/>
      <c r="C17" s="42">
        <f>B15+C15</f>
        <v>0.15</v>
      </c>
      <c r="D17" s="46"/>
      <c r="E17" s="42">
        <f>C17+D15+E15</f>
        <v>0.44999999999999996</v>
      </c>
      <c r="F17" s="46"/>
      <c r="G17" s="42">
        <f>E17+F15+G15</f>
        <v>0.8</v>
      </c>
      <c r="H17" s="46"/>
      <c r="I17" s="42">
        <f>G17+H15+I15</f>
        <v>1</v>
      </c>
      <c r="J17" s="47"/>
      <c r="K17" s="42">
        <f>I17+J15+K15</f>
        <v>1</v>
      </c>
      <c r="L17" s="47"/>
      <c r="M17" s="42">
        <f>K17+L15+M15</f>
        <v>1</v>
      </c>
      <c r="N17" s="9"/>
      <c r="O17" s="12"/>
      <c r="P17" s="9"/>
      <c r="Q17" s="12"/>
      <c r="R17" s="9"/>
      <c r="S17" s="12"/>
      <c r="T17" s="9"/>
      <c r="U17" s="12"/>
      <c r="V17" s="9"/>
      <c r="W17" s="12"/>
      <c r="X17" s="12"/>
      <c r="Y17" s="9"/>
      <c r="Z17" s="12"/>
    </row>
    <row r="18" spans="1:26" s="1" customFormat="1" x14ac:dyDescent="0.2">
      <c r="A18" s="48" t="s">
        <v>3</v>
      </c>
      <c r="B18" s="49"/>
      <c r="C18" s="49">
        <f>(C15-C17)*(C13-B13)</f>
        <v>0</v>
      </c>
      <c r="D18" s="49"/>
      <c r="E18" s="50">
        <f>C18+C17*(C13-E13)+D15*(D13-E13)</f>
        <v>-1.125E-2</v>
      </c>
      <c r="F18" s="51"/>
      <c r="G18" s="50">
        <f>E18+E17*(E13-G13)+F15*(F13-G13)</f>
        <v>-3.7499999999999985E-2</v>
      </c>
      <c r="H18" s="52"/>
      <c r="I18" s="50">
        <f>G18+G17*(G13-I13)+H15*(H13-I13)</f>
        <v>-8.249999999999999E-2</v>
      </c>
      <c r="J18" s="52"/>
      <c r="K18" s="50">
        <f>I18+I17*(I13-K13)+J15*(J13-K13)</f>
        <v>-0.13249999999999998</v>
      </c>
      <c r="L18" s="52"/>
      <c r="M18" s="50">
        <f>K18+K17*(K13-M13)+L15*(L13-M13)</f>
        <v>-0.18250000000000002</v>
      </c>
      <c r="N18" s="26"/>
      <c r="O18" s="27"/>
      <c r="P18" s="26"/>
      <c r="Q18" s="27"/>
      <c r="R18" s="26"/>
      <c r="S18" s="27"/>
      <c r="T18" s="26"/>
      <c r="U18" s="27"/>
      <c r="V18" s="26"/>
      <c r="W18" s="27"/>
      <c r="X18" s="27"/>
      <c r="Y18" s="26"/>
      <c r="Z18" s="27"/>
    </row>
    <row r="19" spans="1:26" x14ac:dyDescent="0.2">
      <c r="A19" s="53" t="s">
        <v>9</v>
      </c>
      <c r="B19" s="54"/>
      <c r="C19" s="54"/>
      <c r="D19" s="54"/>
      <c r="E19" s="55">
        <f>(1/(100%+E18))-100%</f>
        <v>1.1378002528444897E-2</v>
      </c>
      <c r="F19" s="56"/>
      <c r="G19" s="56"/>
      <c r="H19" s="56"/>
      <c r="I19" s="55">
        <f>(1/(100%+I18))-100%</f>
        <v>8.9918256130790297E-2</v>
      </c>
      <c r="J19" s="56"/>
      <c r="K19" s="56"/>
      <c r="L19" s="56"/>
      <c r="M19" s="55">
        <f>(1/(100%+M18))-100%</f>
        <v>0.2232415902140672</v>
      </c>
      <c r="Q19" s="9"/>
      <c r="U19" s="9"/>
      <c r="Z19" s="9"/>
    </row>
    <row r="20" spans="1:26" x14ac:dyDescent="0.2">
      <c r="A20" s="71"/>
      <c r="B20" s="72"/>
      <c r="C20" s="72"/>
      <c r="D20" s="72"/>
      <c r="E20" s="72"/>
      <c r="F20" s="71"/>
      <c r="G20" s="71"/>
      <c r="H20" s="71"/>
      <c r="I20" s="71"/>
      <c r="J20" s="71"/>
      <c r="K20" s="71"/>
      <c r="L20" s="71"/>
      <c r="M20" s="71"/>
    </row>
    <row r="21" spans="1:26" x14ac:dyDescent="0.2">
      <c r="A21" s="68" t="s">
        <v>7</v>
      </c>
      <c r="B21" s="69"/>
      <c r="C21" s="69"/>
      <c r="D21" s="69"/>
      <c r="E21" s="69"/>
      <c r="F21" s="70"/>
      <c r="G21" s="70"/>
      <c r="H21" s="70"/>
      <c r="I21" s="70"/>
      <c r="J21" s="70"/>
      <c r="K21" s="70"/>
      <c r="L21" s="70"/>
      <c r="M21" s="70"/>
    </row>
    <row r="22" spans="1:26" x14ac:dyDescent="0.2">
      <c r="A22" s="40" t="s">
        <v>1</v>
      </c>
      <c r="B22" s="41">
        <v>0.05</v>
      </c>
      <c r="C22" s="42">
        <v>7.4999999999999997E-2</v>
      </c>
      <c r="D22" s="42">
        <f t="shared" ref="D22" si="20">C22+2.5%</f>
        <v>0.1</v>
      </c>
      <c r="E22" s="42">
        <f t="shared" ref="E22" si="21">D22+2.5%</f>
        <v>0.125</v>
      </c>
      <c r="F22" s="42">
        <f t="shared" ref="F22" si="22">E22+2.5%</f>
        <v>0.15</v>
      </c>
      <c r="G22" s="42">
        <f t="shared" ref="G22" si="23">F22+2.5%</f>
        <v>0.17499999999999999</v>
      </c>
      <c r="H22" s="42">
        <f t="shared" ref="H22" si="24">G22+2.5%</f>
        <v>0.19999999999999998</v>
      </c>
      <c r="I22" s="42">
        <f t="shared" ref="I22" si="25">H22+2.5%</f>
        <v>0.22499999999999998</v>
      </c>
      <c r="J22" s="42">
        <f t="shared" ref="J22" si="26">I22+2.5%</f>
        <v>0.24999999999999997</v>
      </c>
      <c r="K22" s="42">
        <f t="shared" ref="K22" si="27">J22+2.5%</f>
        <v>0.27499999999999997</v>
      </c>
      <c r="L22" s="42">
        <f t="shared" ref="L22" si="28">K22+2.5%</f>
        <v>0.3</v>
      </c>
      <c r="M22" s="42">
        <f t="shared" ref="M22" si="29">L22+2.5%</f>
        <v>0.32500000000000001</v>
      </c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x14ac:dyDescent="0.2">
      <c r="A23" s="39"/>
      <c r="B23" s="38"/>
      <c r="C23" s="38"/>
      <c r="D23" s="38"/>
      <c r="E23" s="38"/>
      <c r="F23" s="39"/>
      <c r="G23" s="39"/>
      <c r="H23" s="39"/>
      <c r="I23" s="39"/>
      <c r="J23" s="39"/>
      <c r="K23" s="39"/>
      <c r="L23" s="39"/>
      <c r="M23" s="39"/>
    </row>
    <row r="24" spans="1:26" x14ac:dyDescent="0.2">
      <c r="A24" s="43" t="s">
        <v>0</v>
      </c>
      <c r="B24" s="44">
        <v>0</v>
      </c>
      <c r="C24" s="44">
        <v>0</v>
      </c>
      <c r="D24" s="76">
        <v>0.05</v>
      </c>
      <c r="E24" s="76">
        <v>0.05</v>
      </c>
      <c r="F24" s="76">
        <v>7.4999999999999997E-2</v>
      </c>
      <c r="G24" s="76">
        <v>7.4999999999999997E-2</v>
      </c>
      <c r="H24" s="76">
        <v>0.1</v>
      </c>
      <c r="I24" s="76">
        <v>0.1</v>
      </c>
      <c r="J24" s="76">
        <v>0.15</v>
      </c>
      <c r="K24" s="76">
        <v>0.15</v>
      </c>
      <c r="L24" s="76">
        <v>0.15</v>
      </c>
      <c r="M24" s="76">
        <v>0.1</v>
      </c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x14ac:dyDescent="0.2">
      <c r="A25" s="39"/>
      <c r="B25" s="38"/>
      <c r="C25" s="38"/>
      <c r="D25" s="38"/>
      <c r="E25" s="38"/>
      <c r="F25" s="39"/>
      <c r="G25" s="39"/>
      <c r="H25" s="39"/>
      <c r="I25" s="39"/>
      <c r="J25" s="39"/>
      <c r="K25" s="39"/>
      <c r="L25" s="39"/>
      <c r="M25" s="39"/>
    </row>
    <row r="26" spans="1:26" x14ac:dyDescent="0.2">
      <c r="A26" s="45" t="s">
        <v>2</v>
      </c>
      <c r="B26" s="42"/>
      <c r="C26" s="42">
        <f>B24+C24</f>
        <v>0</v>
      </c>
      <c r="D26" s="46"/>
      <c r="E26" s="42">
        <f>C26+D24+E24</f>
        <v>0.1</v>
      </c>
      <c r="F26" s="46"/>
      <c r="G26" s="42">
        <f>E26+F24+G24</f>
        <v>0.25</v>
      </c>
      <c r="H26" s="46"/>
      <c r="I26" s="42">
        <f>G26+H24+I24</f>
        <v>0.44999999999999996</v>
      </c>
      <c r="J26" s="47"/>
      <c r="K26" s="42">
        <f>I26+J24+K24</f>
        <v>0.75</v>
      </c>
      <c r="L26" s="47"/>
      <c r="M26" s="42">
        <f>K26+L24+M24</f>
        <v>1</v>
      </c>
      <c r="N26" s="9"/>
      <c r="O26" s="12"/>
      <c r="P26" s="9"/>
      <c r="Q26" s="12"/>
      <c r="R26" s="9"/>
      <c r="S26" s="12"/>
      <c r="T26" s="9"/>
      <c r="U26" s="12"/>
      <c r="V26" s="9"/>
      <c r="W26" s="12"/>
      <c r="X26" s="12"/>
      <c r="Y26" s="9"/>
      <c r="Z26" s="12"/>
    </row>
    <row r="27" spans="1:26" s="1" customFormat="1" ht="13.15" customHeight="1" x14ac:dyDescent="0.2">
      <c r="A27" s="48" t="s">
        <v>3</v>
      </c>
      <c r="B27" s="49"/>
      <c r="C27" s="49">
        <f>(C24-C26)*(C22-B22)</f>
        <v>0</v>
      </c>
      <c r="D27" s="49"/>
      <c r="E27" s="50">
        <f>C27+C26*(C22-E22)+D24*(D22-E22)</f>
        <v>-1.2499999999999998E-3</v>
      </c>
      <c r="F27" s="51"/>
      <c r="G27" s="50">
        <f>E27+E26*(E22-G22)+F24*(F22-G22)</f>
        <v>-8.1249999999999985E-3</v>
      </c>
      <c r="H27" s="52"/>
      <c r="I27" s="50">
        <f>G27+G26*(G22-I22)+H24*(H22-I22)</f>
        <v>-2.3124999999999996E-2</v>
      </c>
      <c r="J27" s="52"/>
      <c r="K27" s="50">
        <f>I27+I26*(I22-K22)+J24*(J22-K22)</f>
        <v>-4.9374999999999981E-2</v>
      </c>
      <c r="L27" s="52"/>
      <c r="M27" s="50">
        <f>K27+K26*(K22-M22)+L24*(L22-M22)</f>
        <v>-9.0625000000000011E-2</v>
      </c>
      <c r="N27" s="26"/>
      <c r="O27" s="27"/>
      <c r="P27" s="26"/>
      <c r="Q27" s="27"/>
      <c r="R27" s="26"/>
      <c r="S27" s="27"/>
      <c r="T27" s="26"/>
      <c r="U27" s="27"/>
      <c r="V27" s="26"/>
      <c r="W27" s="27"/>
      <c r="X27" s="27"/>
      <c r="Y27" s="26"/>
      <c r="Z27" s="27"/>
    </row>
    <row r="28" spans="1:26" x14ac:dyDescent="0.2">
      <c r="A28" s="53" t="s">
        <v>11</v>
      </c>
      <c r="B28" s="54"/>
      <c r="C28" s="54"/>
      <c r="D28" s="54"/>
      <c r="E28" s="55">
        <f>(1/(100%+E27))-100%</f>
        <v>1.2515644555695093E-3</v>
      </c>
      <c r="F28" s="56"/>
      <c r="G28" s="56"/>
      <c r="H28" s="56"/>
      <c r="I28" s="55">
        <f>(1/(100%+I27))-100%</f>
        <v>2.3672424824056293E-2</v>
      </c>
      <c r="J28" s="56"/>
      <c r="K28" s="56"/>
      <c r="L28" s="56"/>
      <c r="M28" s="55">
        <f>(1/(100%+M27))-100%</f>
        <v>9.9656357388316019E-2</v>
      </c>
      <c r="Q28" s="9"/>
      <c r="U28" s="9"/>
      <c r="Z28" s="9"/>
    </row>
    <row r="29" spans="1:26" hidden="1" x14ac:dyDescent="0.2"/>
    <row r="30" spans="1:26" hidden="1" x14ac:dyDescent="0.2">
      <c r="A30" s="8" t="s">
        <v>6</v>
      </c>
    </row>
    <row r="31" spans="1:26" ht="49.5" hidden="1" customHeight="1" x14ac:dyDescent="0.2">
      <c r="A31" s="3" t="s">
        <v>1</v>
      </c>
      <c r="B31" s="11">
        <v>0.05</v>
      </c>
      <c r="C31" s="12">
        <v>7.4999999999999997E-2</v>
      </c>
      <c r="D31" s="12">
        <f t="shared" ref="D31" si="30">C31+2.5%</f>
        <v>0.1</v>
      </c>
      <c r="E31" s="12">
        <f t="shared" ref="E31" si="31">D31+2.5%</f>
        <v>0.125</v>
      </c>
      <c r="F31" s="12">
        <f t="shared" ref="F31" si="32">E31+2.5%</f>
        <v>0.15</v>
      </c>
      <c r="G31" s="12">
        <f t="shared" ref="G31" si="33">F31+2.5%</f>
        <v>0.17499999999999999</v>
      </c>
      <c r="H31" s="12">
        <f t="shared" ref="H31" si="34">G31+2.5%</f>
        <v>0.19999999999999998</v>
      </c>
      <c r="I31" s="12">
        <f t="shared" ref="I31" si="35">H31+2.5%</f>
        <v>0.22499999999999998</v>
      </c>
      <c r="J31" s="12">
        <f t="shared" ref="J31" si="36">I31+2.5%</f>
        <v>0.24999999999999997</v>
      </c>
      <c r="K31" s="12">
        <f t="shared" ref="K31" si="37">J31+2.5%</f>
        <v>0.27499999999999997</v>
      </c>
      <c r="L31" s="12">
        <f t="shared" ref="L31" si="38">K31+2.5%</f>
        <v>0.3</v>
      </c>
      <c r="M31" s="12">
        <f t="shared" ref="M31" si="39">L31+2.5%</f>
        <v>0.32500000000000001</v>
      </c>
      <c r="N31" s="12">
        <f t="shared" ref="N31" si="40">M31+2.5%</f>
        <v>0.35000000000000003</v>
      </c>
      <c r="O31" s="12">
        <f t="shared" ref="O31" si="41">N31+2.5%</f>
        <v>0.37500000000000006</v>
      </c>
      <c r="P31" s="12">
        <f t="shared" ref="P31" si="42">O31+2.5%</f>
        <v>0.40000000000000008</v>
      </c>
      <c r="Q31" s="12">
        <f t="shared" ref="Q31" si="43">P31+2.5%</f>
        <v>0.4250000000000001</v>
      </c>
      <c r="R31" s="12">
        <f t="shared" ref="R31" si="44">Q31+2.5%</f>
        <v>0.45000000000000012</v>
      </c>
      <c r="S31" s="12">
        <f t="shared" ref="S31" si="45">R31+2.5%</f>
        <v>0.47500000000000014</v>
      </c>
      <c r="T31" s="12">
        <f t="shared" ref="T31" si="46">S31+2.5%</f>
        <v>0.50000000000000011</v>
      </c>
      <c r="U31" s="12">
        <f t="shared" ref="U31" si="47">T31+2.5%</f>
        <v>0.52500000000000013</v>
      </c>
      <c r="V31" s="12">
        <f t="shared" ref="V31" si="48">U31+2.5%</f>
        <v>0.55000000000000016</v>
      </c>
      <c r="W31" s="12"/>
      <c r="X31" s="12"/>
      <c r="Y31" s="12"/>
      <c r="Z31" s="12"/>
    </row>
    <row r="32" spans="1:26" ht="43.5" hidden="1" customHeight="1" x14ac:dyDescent="0.2"/>
    <row r="33" spans="1:26" ht="31.5" hidden="1" customHeight="1" x14ac:dyDescent="0.2">
      <c r="A33" s="1" t="s">
        <v>0</v>
      </c>
      <c r="B33" s="13">
        <v>0</v>
      </c>
      <c r="C33" s="13">
        <v>0</v>
      </c>
      <c r="D33" s="13">
        <v>0</v>
      </c>
      <c r="E33" s="22">
        <v>0.05</v>
      </c>
      <c r="F33" s="22">
        <v>0.05</v>
      </c>
      <c r="G33" s="22">
        <v>7.4999999999999997E-2</v>
      </c>
      <c r="H33" s="22">
        <v>7.4999999999999997E-2</v>
      </c>
      <c r="I33" s="22">
        <v>0.1</v>
      </c>
      <c r="J33" s="22">
        <v>0.1</v>
      </c>
      <c r="K33" s="22">
        <v>0.125</v>
      </c>
      <c r="L33" s="22">
        <v>0.125</v>
      </c>
      <c r="M33" s="22">
        <v>0.15</v>
      </c>
      <c r="N33" s="22">
        <v>0.15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13">
        <v>0</v>
      </c>
      <c r="V33" s="13">
        <v>0</v>
      </c>
      <c r="W33" s="13"/>
      <c r="X33" s="13"/>
      <c r="Y33" s="13"/>
      <c r="Z33" s="13"/>
    </row>
    <row r="34" spans="1:26" ht="46.5" hidden="1" customHeight="1" x14ac:dyDescent="0.2"/>
    <row r="35" spans="1:26" ht="27" hidden="1" customHeight="1" x14ac:dyDescent="0.2">
      <c r="A35" s="4" t="s">
        <v>2</v>
      </c>
      <c r="B35" s="12"/>
      <c r="C35" s="12">
        <f>B33+C33</f>
        <v>0</v>
      </c>
      <c r="D35" s="10"/>
      <c r="E35" s="12">
        <f>C35+D33+E33</f>
        <v>0.05</v>
      </c>
      <c r="F35" s="10"/>
      <c r="G35" s="12">
        <f>E35+F33+G33</f>
        <v>0.17499999999999999</v>
      </c>
      <c r="H35" s="10"/>
      <c r="I35" s="12">
        <f>G35+H33+I33</f>
        <v>0.35</v>
      </c>
      <c r="J35" s="9"/>
      <c r="K35" s="12">
        <f>I35+J33+K33</f>
        <v>0.57499999999999996</v>
      </c>
      <c r="L35" s="9"/>
      <c r="M35" s="12">
        <f>K35+L33+M33</f>
        <v>0.85</v>
      </c>
      <c r="N35" s="9"/>
      <c r="O35" s="12">
        <f>M35+N33+O33</f>
        <v>1</v>
      </c>
      <c r="P35" s="9"/>
      <c r="Q35" s="12">
        <f>O35+P33+Q33</f>
        <v>1</v>
      </c>
      <c r="R35" s="9"/>
      <c r="S35" s="12">
        <f>Q35+R33+S33</f>
        <v>1</v>
      </c>
      <c r="T35" s="9"/>
      <c r="U35" s="12">
        <f>S35+T33+U33</f>
        <v>1</v>
      </c>
      <c r="V35" s="9"/>
      <c r="W35" s="12"/>
      <c r="X35" s="12"/>
      <c r="Y35" s="9"/>
      <c r="Z35" s="12"/>
    </row>
    <row r="36" spans="1:26" s="1" customFormat="1" ht="13.15" hidden="1" customHeight="1" x14ac:dyDescent="0.2">
      <c r="A36" s="6" t="s">
        <v>3</v>
      </c>
      <c r="B36" s="14"/>
      <c r="C36" s="14">
        <f>(C33-C35)*(C31-B31)</f>
        <v>0</v>
      </c>
      <c r="D36" s="14"/>
      <c r="E36" s="15">
        <f>C36+C35*(C31-E31)+D33*(D31-E31)</f>
        <v>0</v>
      </c>
      <c r="F36" s="16"/>
      <c r="G36" s="15">
        <f>E36+E35*(E31-G31)+F33*(F31-G31)</f>
        <v>-3.7499999999999994E-3</v>
      </c>
      <c r="H36" s="17"/>
      <c r="I36" s="15">
        <f>G36+G35*(G31-I31)+H33*(H31-I31)</f>
        <v>-1.4374999999999997E-2</v>
      </c>
      <c r="J36" s="17"/>
      <c r="K36" s="15">
        <f>I36+I35*(I31-K31)+J33*(J31-K31)</f>
        <v>-3.4374999999999996E-2</v>
      </c>
      <c r="L36" s="17"/>
      <c r="M36" s="15">
        <f>K36+K35*(K31-M31)+L33*(L31-M31)</f>
        <v>-6.6250000000000017E-2</v>
      </c>
      <c r="N36" s="17"/>
      <c r="O36" s="15">
        <f>M36+M35*(M31-O31)+N33*(N31-O31)</f>
        <v>-0.11250000000000006</v>
      </c>
      <c r="P36" s="17"/>
      <c r="Q36" s="15">
        <f>O36+O35*(O31-Q31)+P33*(P31-Q31)</f>
        <v>-0.16250000000000009</v>
      </c>
      <c r="R36" s="17"/>
      <c r="S36" s="15">
        <f>Q36+Q35*(Q31-S31)+R33*(R31-S31)</f>
        <v>-0.21250000000000013</v>
      </c>
      <c r="T36" s="17"/>
      <c r="U36" s="15">
        <f>S36+S35*(S31-U31)+T33*(T31-U31)</f>
        <v>-0.26250000000000012</v>
      </c>
      <c r="V36" s="17"/>
      <c r="W36" s="15"/>
      <c r="X36" s="15"/>
      <c r="Y36" s="17"/>
      <c r="Z36" s="15"/>
    </row>
    <row r="37" spans="1:26" hidden="1" x14ac:dyDescent="0.2">
      <c r="A37" s="19" t="s">
        <v>8</v>
      </c>
      <c r="B37" s="18"/>
      <c r="C37" s="18"/>
      <c r="D37" s="18"/>
      <c r="E37" s="20">
        <f>(1/(100%+E36))-100%</f>
        <v>0</v>
      </c>
      <c r="F37" s="21"/>
      <c r="G37" s="21"/>
      <c r="H37" s="21"/>
      <c r="I37" s="20">
        <f>(1/(100%+I36))-100%</f>
        <v>1.4584654407102216E-2</v>
      </c>
      <c r="J37" s="21"/>
      <c r="K37" s="21"/>
      <c r="L37" s="21"/>
      <c r="M37" s="20">
        <f>(1/(100%+M36))-100%</f>
        <v>7.0950468540829981E-2</v>
      </c>
      <c r="N37" s="21"/>
      <c r="O37" s="21"/>
      <c r="P37" s="21"/>
      <c r="Q37" s="20">
        <f>(1/(100%+Q36))-100%</f>
        <v>0.19402985074626877</v>
      </c>
      <c r="R37" s="21"/>
      <c r="S37" s="21"/>
      <c r="T37" s="21"/>
      <c r="U37" s="20">
        <f>(1/(100%+U36))-100%</f>
        <v>0.35593220338983089</v>
      </c>
      <c r="V37" s="21"/>
      <c r="W37" s="21"/>
      <c r="X37" s="21"/>
      <c r="Y37" s="21"/>
      <c r="Z37" s="20"/>
    </row>
    <row r="40" spans="1:26" x14ac:dyDescent="0.2">
      <c r="B40" s="28"/>
      <c r="C40" s="28"/>
      <c r="D40" s="28"/>
      <c r="E40" s="28"/>
      <c r="F40" s="29"/>
      <c r="G40" s="29"/>
      <c r="H40" s="30"/>
      <c r="I40" s="31"/>
      <c r="J40" s="31"/>
    </row>
    <row r="41" spans="1:26" x14ac:dyDescent="0.2">
      <c r="A41" s="29"/>
      <c r="B41" s="32"/>
      <c r="C41" s="25"/>
      <c r="D41" s="24"/>
      <c r="E41" s="24"/>
      <c r="F41" s="33"/>
      <c r="G41" s="33"/>
      <c r="H41" s="5"/>
      <c r="I41" s="34"/>
      <c r="J41" s="34"/>
    </row>
    <row r="42" spans="1:26" x14ac:dyDescent="0.2">
      <c r="A42" s="29"/>
      <c r="B42" s="32"/>
      <c r="C42" s="25"/>
      <c r="D42" s="24"/>
      <c r="E42" s="24"/>
      <c r="F42" s="33"/>
      <c r="G42" s="33"/>
      <c r="H42" s="5"/>
      <c r="I42" s="34"/>
      <c r="J42" s="34"/>
    </row>
    <row r="43" spans="1:26" x14ac:dyDescent="0.2">
      <c r="A43" s="29"/>
      <c r="B43" s="32"/>
      <c r="C43" s="25"/>
      <c r="D43" s="24"/>
      <c r="E43" s="24"/>
      <c r="F43" s="33"/>
      <c r="G43" s="33"/>
      <c r="H43" s="5"/>
      <c r="I43" s="34"/>
      <c r="J43" s="34"/>
    </row>
    <row r="44" spans="1:26" x14ac:dyDescent="0.2">
      <c r="A44" s="29"/>
      <c r="B44" s="32"/>
      <c r="C44" s="25"/>
      <c r="D44" s="24"/>
      <c r="E44" s="24"/>
      <c r="F44" s="33"/>
      <c r="G44" s="33"/>
      <c r="H44" s="5"/>
      <c r="I44" s="34"/>
      <c r="J44" s="34"/>
    </row>
    <row r="45" spans="1:26" x14ac:dyDescent="0.2">
      <c r="A45" s="28"/>
      <c r="B45" s="32"/>
      <c r="C45" s="25"/>
      <c r="D45" s="24"/>
      <c r="E45" s="24"/>
      <c r="F45" s="35"/>
      <c r="G45" s="35"/>
      <c r="H45" s="5"/>
    </row>
    <row r="46" spans="1:26" x14ac:dyDescent="0.2">
      <c r="A46" s="36"/>
      <c r="B46" s="32"/>
      <c r="C46" s="25"/>
      <c r="D46" s="24"/>
      <c r="E46" s="24"/>
      <c r="F46" s="35"/>
      <c r="G46" s="35"/>
      <c r="H46" s="5"/>
    </row>
    <row r="47" spans="1:26" x14ac:dyDescent="0.2">
      <c r="A47" s="36"/>
      <c r="B47" s="32"/>
      <c r="C47" s="25"/>
      <c r="D47" s="24"/>
      <c r="E47" s="24"/>
      <c r="F47" s="35"/>
      <c r="G47" s="35"/>
      <c r="H47" s="5"/>
    </row>
    <row r="48" spans="1:26" x14ac:dyDescent="0.2">
      <c r="A48" s="36"/>
      <c r="B48" s="32"/>
      <c r="C48" s="25"/>
      <c r="D48" s="24"/>
      <c r="E48" s="24"/>
      <c r="F48" s="35"/>
      <c r="G48" s="35"/>
      <c r="H48" s="5"/>
    </row>
    <row r="49" spans="1:8" x14ac:dyDescent="0.2">
      <c r="A49" s="36"/>
      <c r="B49" s="32"/>
      <c r="C49" s="25"/>
      <c r="D49" s="24"/>
      <c r="E49" s="24"/>
      <c r="F49" s="35"/>
      <c r="G49" s="35"/>
      <c r="H49" s="5"/>
    </row>
    <row r="50" spans="1:8" x14ac:dyDescent="0.2">
      <c r="A50" s="36"/>
      <c r="B50" s="37"/>
      <c r="D50" s="23"/>
      <c r="E50" s="24"/>
      <c r="F50" s="35"/>
      <c r="G50" s="35"/>
      <c r="H50" s="5"/>
    </row>
    <row r="51" spans="1:8" x14ac:dyDescent="0.2">
      <c r="A51" s="36"/>
      <c r="B51" s="37"/>
      <c r="D51" s="23"/>
      <c r="E51" s="24"/>
      <c r="F51" s="35"/>
      <c r="G51" s="35"/>
    </row>
    <row r="52" spans="1:8" x14ac:dyDescent="0.2">
      <c r="A52" s="29"/>
    </row>
    <row r="58" spans="1:8" x14ac:dyDescent="0.2">
      <c r="A58" s="2"/>
    </row>
    <row r="59" spans="1:8" x14ac:dyDescent="0.2">
      <c r="A59" s="2"/>
    </row>
    <row r="60" spans="1:8" x14ac:dyDescent="0.2">
      <c r="A60" s="2"/>
    </row>
    <row r="63" spans="1:8" x14ac:dyDescent="0.2">
      <c r="A63" s="2"/>
    </row>
  </sheetData>
  <mergeCells count="1">
    <mergeCell ref="A2:M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Market Based Invest Strategy</vt:lpstr>
    </vt:vector>
  </TitlesOfParts>
  <Company>Simulation Technology Center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jbrenna</dc:creator>
  <cp:lastModifiedBy>Joseph Brennan</cp:lastModifiedBy>
  <dcterms:created xsi:type="dcterms:W3CDTF">2007-06-19T14:11:03Z</dcterms:created>
  <dcterms:modified xsi:type="dcterms:W3CDTF">2025-11-07T01:26:17Z</dcterms:modified>
</cp:coreProperties>
</file>